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londin/Desktop/"/>
    </mc:Choice>
  </mc:AlternateContent>
  <xr:revisionPtr revIDLastSave="0" documentId="13_ncr:1_{AB5D3655-6BFC-EF46-90D9-8B1FB9DB18BE}" xr6:coauthVersionLast="36" xr6:coauthVersionMax="47" xr10:uidLastSave="{00000000-0000-0000-0000-000000000000}"/>
  <bookViews>
    <workbookView xWindow="2380" yWindow="3460" windowWidth="27520" windowHeight="15940" xr2:uid="{87A4862E-EB42-004D-8848-C4F2DB5BFC1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8" i="1"/>
  <c r="P7" i="1"/>
  <c r="P6" i="1"/>
  <c r="P4" i="1"/>
  <c r="O9" i="1" l="1"/>
  <c r="O8" i="1"/>
  <c r="O7" i="1"/>
  <c r="O6" i="1"/>
  <c r="O5" i="1"/>
  <c r="O4" i="1"/>
  <c r="K9" i="1" l="1"/>
  <c r="K8" i="1"/>
  <c r="K7" i="1"/>
  <c r="K6" i="1"/>
  <c r="K5" i="1"/>
  <c r="P5" i="1" s="1"/>
  <c r="K4" i="1"/>
  <c r="F9" i="1"/>
  <c r="H9" i="1" s="1"/>
  <c r="F8" i="1"/>
  <c r="H8" i="1" s="1"/>
  <c r="F7" i="1"/>
  <c r="H7" i="1" s="1"/>
  <c r="F6" i="1"/>
  <c r="H6" i="1" s="1"/>
  <c r="F5" i="1"/>
  <c r="H5" i="1" s="1"/>
  <c r="F4" i="1"/>
  <c r="H4" i="1" s="1"/>
  <c r="L8" i="1" l="1"/>
  <c r="L7" i="1"/>
  <c r="L6" i="1"/>
  <c r="L5" i="1"/>
  <c r="L4" i="1"/>
  <c r="L9" i="1"/>
</calcChain>
</file>

<file path=xl/sharedStrings.xml><?xml version="1.0" encoding="utf-8"?>
<sst xmlns="http://schemas.openxmlformats.org/spreadsheetml/2006/main" count="38" uniqueCount="23">
  <si>
    <t>FY20</t>
  </si>
  <si>
    <t>non-DE</t>
  </si>
  <si>
    <t>Total</t>
  </si>
  <si>
    <t>FY22</t>
  </si>
  <si>
    <t>Fall</t>
  </si>
  <si>
    <t>Spring</t>
  </si>
  <si>
    <t>BS</t>
  </si>
  <si>
    <t>CH</t>
  </si>
  <si>
    <t>MA</t>
  </si>
  <si>
    <t>MEAS</t>
  </si>
  <si>
    <t>PY</t>
  </si>
  <si>
    <t>ST</t>
  </si>
  <si>
    <t>Year</t>
  </si>
  <si>
    <t>DE</t>
  </si>
  <si>
    <t>Change</t>
  </si>
  <si>
    <t>funded</t>
  </si>
  <si>
    <t>16-17</t>
  </si>
  <si>
    <t>17-18</t>
  </si>
  <si>
    <t>18-19</t>
  </si>
  <si>
    <t>19-20</t>
  </si>
  <si>
    <t>20-21</t>
  </si>
  <si>
    <t>21-22</t>
  </si>
  <si>
    <t>FY18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</si>
</sst>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7" xfId="0" applyFill="1" applyBorder="1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0" fontId="0" fillId="0" borderId="3" xfId="0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/>
    <xf numFmtId="1" fontId="0" fillId="0" borderId="0" xfId="0" applyNumberFormat="1"/>
    <xf numFmtId="1" fontId="0" fillId="4" borderId="0" xfId="0" applyNumberForma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1" fontId="0" fillId="4" borderId="10" xfId="0" applyNumberFormat="1" applyFill="1" applyBorder="1"/>
    <xf numFmtId="1" fontId="0" fillId="0" borderId="10" xfId="0" applyNumberFormat="1" applyBorder="1"/>
    <xf numFmtId="1" fontId="0" fillId="0" borderId="10" xfId="0" applyNumberFormat="1" applyFill="1" applyBorder="1"/>
    <xf numFmtId="1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1600C-A064-D743-B04E-7FA929AAA4BB}">
  <dimension ref="A1:P23"/>
  <sheetViews>
    <sheetView tabSelected="1" zoomScale="130" zoomScaleNormal="130" workbookViewId="0">
      <selection activeCell="I20" sqref="I20"/>
    </sheetView>
  </sheetViews>
  <sheetFormatPr baseColWidth="10" defaultRowHeight="16" x14ac:dyDescent="0.2"/>
  <cols>
    <col min="2" max="12" width="8.83203125" customWidth="1"/>
  </cols>
  <sheetData>
    <row r="1" spans="1:16" x14ac:dyDescent="0.2">
      <c r="B1" s="26" t="s">
        <v>0</v>
      </c>
      <c r="C1" s="27"/>
      <c r="D1" s="27"/>
      <c r="E1" s="27"/>
      <c r="F1" s="27"/>
      <c r="G1" s="27"/>
      <c r="H1" s="28"/>
      <c r="I1" s="26" t="s">
        <v>3</v>
      </c>
      <c r="J1" s="27"/>
      <c r="K1" s="27"/>
      <c r="L1" s="28"/>
      <c r="M1" s="26" t="s">
        <v>22</v>
      </c>
      <c r="N1" s="27"/>
      <c r="O1" s="27"/>
      <c r="P1" s="28"/>
    </row>
    <row r="2" spans="1:16" x14ac:dyDescent="0.2">
      <c r="B2" s="29" t="s">
        <v>4</v>
      </c>
      <c r="C2" s="30"/>
      <c r="D2" s="30" t="s">
        <v>5</v>
      </c>
      <c r="E2" s="30"/>
      <c r="F2" s="3"/>
      <c r="G2" s="3"/>
      <c r="H2" s="4"/>
      <c r="I2" s="2" t="s">
        <v>4</v>
      </c>
      <c r="J2" s="3" t="s">
        <v>5</v>
      </c>
      <c r="K2" s="3"/>
      <c r="L2" s="4"/>
      <c r="M2" s="2" t="s">
        <v>4</v>
      </c>
      <c r="N2" s="3" t="s">
        <v>5</v>
      </c>
      <c r="O2" s="3"/>
      <c r="P2" s="4"/>
    </row>
    <row r="3" spans="1:16" s="1" customFormat="1" ht="17" thickBot="1" x14ac:dyDescent="0.25">
      <c r="B3" s="20" t="s">
        <v>1</v>
      </c>
      <c r="C3" s="21" t="s">
        <v>2</v>
      </c>
      <c r="D3" s="21" t="s">
        <v>1</v>
      </c>
      <c r="E3" s="21" t="s">
        <v>2</v>
      </c>
      <c r="F3" s="21" t="s">
        <v>12</v>
      </c>
      <c r="G3" s="21" t="s">
        <v>15</v>
      </c>
      <c r="H3" s="22" t="s">
        <v>13</v>
      </c>
      <c r="I3" s="20"/>
      <c r="J3" s="21"/>
      <c r="K3" s="21" t="s">
        <v>12</v>
      </c>
      <c r="L3" s="22" t="s">
        <v>14</v>
      </c>
      <c r="M3" s="20"/>
      <c r="N3" s="21"/>
      <c r="O3" s="21" t="s">
        <v>12</v>
      </c>
      <c r="P3" s="22" t="s">
        <v>14</v>
      </c>
    </row>
    <row r="4" spans="1:16" x14ac:dyDescent="0.2">
      <c r="A4" t="s">
        <v>6</v>
      </c>
      <c r="B4" s="14">
        <v>88</v>
      </c>
      <c r="C4" s="15">
        <v>99</v>
      </c>
      <c r="D4" s="16">
        <v>78</v>
      </c>
      <c r="E4" s="17">
        <v>92</v>
      </c>
      <c r="F4" s="16">
        <f>(E4+C4)/2</f>
        <v>95.5</v>
      </c>
      <c r="G4" s="16">
        <v>50</v>
      </c>
      <c r="H4" s="18">
        <f>F4-(D4+B4)/2</f>
        <v>12.5</v>
      </c>
      <c r="I4" s="19">
        <v>101</v>
      </c>
      <c r="J4" s="17">
        <v>98</v>
      </c>
      <c r="K4" s="16">
        <f>(J4+I4)/2</f>
        <v>99.5</v>
      </c>
      <c r="L4" s="18">
        <f>K4-F4</f>
        <v>4</v>
      </c>
      <c r="M4" s="10">
        <v>95</v>
      </c>
      <c r="N4" s="12">
        <v>82</v>
      </c>
      <c r="O4" s="3">
        <f>(N4+M4)/2</f>
        <v>88.5</v>
      </c>
      <c r="P4" s="4">
        <f>K4-O4</f>
        <v>11</v>
      </c>
    </row>
    <row r="5" spans="1:16" x14ac:dyDescent="0.2">
      <c r="A5" t="s">
        <v>7</v>
      </c>
      <c r="B5" s="2">
        <v>92</v>
      </c>
      <c r="C5" s="8">
        <v>93</v>
      </c>
      <c r="D5" s="3">
        <v>77</v>
      </c>
      <c r="E5" s="12">
        <v>77</v>
      </c>
      <c r="F5" s="3">
        <f t="shared" ref="F5:F9" si="0">(E5+C5)/2</f>
        <v>85</v>
      </c>
      <c r="G5" s="23">
        <v>85</v>
      </c>
      <c r="H5" s="4">
        <f t="shared" ref="H5:H9" si="1">F5-(D5+B5)/2</f>
        <v>0.5</v>
      </c>
      <c r="I5" s="10">
        <v>97</v>
      </c>
      <c r="J5" s="12">
        <v>75</v>
      </c>
      <c r="K5" s="3">
        <f t="shared" ref="K5:K9" si="2">(J5+I5)/2</f>
        <v>86</v>
      </c>
      <c r="L5" s="4">
        <f t="shared" ref="L5:L9" si="3">K5-F5</f>
        <v>1</v>
      </c>
      <c r="M5" s="10">
        <v>87</v>
      </c>
      <c r="N5" s="12">
        <v>72</v>
      </c>
      <c r="O5" s="3">
        <f t="shared" ref="O5:O9" si="4">(N5+M5)/2</f>
        <v>79.5</v>
      </c>
      <c r="P5" s="4">
        <f t="shared" ref="P5:P9" si="5">K5-O5</f>
        <v>6.5</v>
      </c>
    </row>
    <row r="6" spans="1:16" x14ac:dyDescent="0.2">
      <c r="A6" t="s">
        <v>8</v>
      </c>
      <c r="B6" s="2">
        <v>71</v>
      </c>
      <c r="C6" s="8">
        <v>76</v>
      </c>
      <c r="D6" s="3">
        <v>57</v>
      </c>
      <c r="E6" s="12">
        <v>63</v>
      </c>
      <c r="F6" s="3">
        <f t="shared" si="0"/>
        <v>69.5</v>
      </c>
      <c r="G6" s="23">
        <v>99</v>
      </c>
      <c r="H6" s="4">
        <f t="shared" si="1"/>
        <v>5.5</v>
      </c>
      <c r="I6" s="10">
        <v>74</v>
      </c>
      <c r="J6" s="12">
        <v>61</v>
      </c>
      <c r="K6" s="3">
        <f t="shared" si="2"/>
        <v>67.5</v>
      </c>
      <c r="L6" s="4">
        <f t="shared" si="3"/>
        <v>-2</v>
      </c>
      <c r="M6" s="10">
        <v>69</v>
      </c>
      <c r="N6" s="12">
        <v>62</v>
      </c>
      <c r="O6" s="3">
        <f t="shared" si="4"/>
        <v>65.5</v>
      </c>
      <c r="P6" s="4">
        <f t="shared" si="5"/>
        <v>2</v>
      </c>
    </row>
    <row r="7" spans="1:16" x14ac:dyDescent="0.2">
      <c r="A7" t="s">
        <v>9</v>
      </c>
      <c r="B7" s="2">
        <v>19</v>
      </c>
      <c r="C7" s="8">
        <v>21</v>
      </c>
      <c r="D7" s="3">
        <v>20</v>
      </c>
      <c r="E7" s="12">
        <v>22</v>
      </c>
      <c r="F7" s="3">
        <f t="shared" si="0"/>
        <v>21.5</v>
      </c>
      <c r="G7" s="23">
        <v>25</v>
      </c>
      <c r="H7" s="4">
        <f t="shared" si="1"/>
        <v>2</v>
      </c>
      <c r="I7" s="10">
        <v>20</v>
      </c>
      <c r="J7" s="12">
        <v>21</v>
      </c>
      <c r="K7" s="3">
        <f t="shared" si="2"/>
        <v>20.5</v>
      </c>
      <c r="L7" s="4">
        <f t="shared" si="3"/>
        <v>-1</v>
      </c>
      <c r="M7" s="10"/>
      <c r="N7" s="12">
        <v>20</v>
      </c>
      <c r="O7" s="3">
        <f t="shared" si="4"/>
        <v>10</v>
      </c>
      <c r="P7" s="4">
        <f t="shared" si="5"/>
        <v>10.5</v>
      </c>
    </row>
    <row r="8" spans="1:16" x14ac:dyDescent="0.2">
      <c r="A8" t="s">
        <v>10</v>
      </c>
      <c r="B8" s="2">
        <v>44</v>
      </c>
      <c r="C8" s="8">
        <v>47</v>
      </c>
      <c r="D8" s="3">
        <v>44</v>
      </c>
      <c r="E8" s="12">
        <v>47</v>
      </c>
      <c r="F8" s="3">
        <f t="shared" si="0"/>
        <v>47</v>
      </c>
      <c r="G8" s="23">
        <v>45</v>
      </c>
      <c r="H8" s="4">
        <f t="shared" si="1"/>
        <v>3</v>
      </c>
      <c r="I8" s="10">
        <v>44</v>
      </c>
      <c r="J8" s="12">
        <v>46</v>
      </c>
      <c r="K8" s="3">
        <f t="shared" si="2"/>
        <v>45</v>
      </c>
      <c r="L8" s="4">
        <f t="shared" si="3"/>
        <v>-2</v>
      </c>
      <c r="M8" s="10">
        <v>48</v>
      </c>
      <c r="N8" s="12">
        <v>51</v>
      </c>
      <c r="O8" s="3">
        <f t="shared" si="4"/>
        <v>49.5</v>
      </c>
      <c r="P8" s="4">
        <f t="shared" si="5"/>
        <v>-4.5</v>
      </c>
    </row>
    <row r="9" spans="1:16" ht="17" thickBot="1" x14ac:dyDescent="0.25">
      <c r="A9" t="s">
        <v>11</v>
      </c>
      <c r="B9" s="5">
        <v>50</v>
      </c>
      <c r="C9" s="9">
        <v>58</v>
      </c>
      <c r="D9" s="6">
        <v>50</v>
      </c>
      <c r="E9" s="13">
        <v>57</v>
      </c>
      <c r="F9" s="6">
        <f t="shared" si="0"/>
        <v>57.5</v>
      </c>
      <c r="G9" s="6">
        <v>65</v>
      </c>
      <c r="H9" s="7">
        <f t="shared" si="1"/>
        <v>7.5</v>
      </c>
      <c r="I9" s="11">
        <v>55</v>
      </c>
      <c r="J9" s="13">
        <v>50</v>
      </c>
      <c r="K9" s="6">
        <f t="shared" si="2"/>
        <v>52.5</v>
      </c>
      <c r="L9" s="7">
        <f t="shared" si="3"/>
        <v>-5</v>
      </c>
      <c r="M9" s="11">
        <v>60</v>
      </c>
      <c r="N9" s="13">
        <v>50</v>
      </c>
      <c r="O9" s="6">
        <f t="shared" si="4"/>
        <v>55</v>
      </c>
      <c r="P9" s="7">
        <f t="shared" si="5"/>
        <v>-2.5</v>
      </c>
    </row>
    <row r="16" spans="1:16" s="1" customFormat="1" x14ac:dyDescent="0.2">
      <c r="B16" s="1" t="s">
        <v>16</v>
      </c>
      <c r="C16" s="1" t="s">
        <v>17</v>
      </c>
      <c r="D16" s="1" t="s">
        <v>18</v>
      </c>
      <c r="E16" s="1" t="s">
        <v>19</v>
      </c>
      <c r="F16" s="1" t="s">
        <v>20</v>
      </c>
      <c r="G16" s="1" t="s">
        <v>21</v>
      </c>
    </row>
    <row r="18" spans="1:7" x14ac:dyDescent="0.2">
      <c r="A18" t="s">
        <v>6</v>
      </c>
      <c r="B18" s="25">
        <v>58</v>
      </c>
      <c r="C18" s="24">
        <v>89</v>
      </c>
      <c r="D18" s="25">
        <v>75</v>
      </c>
      <c r="E18" s="24">
        <v>95.5</v>
      </c>
      <c r="F18" s="24"/>
      <c r="G18" s="24">
        <v>99.5</v>
      </c>
    </row>
    <row r="19" spans="1:7" x14ac:dyDescent="0.2">
      <c r="A19" s="31" t="s">
        <v>7</v>
      </c>
      <c r="B19" s="32">
        <v>96</v>
      </c>
      <c r="C19" s="33">
        <v>80</v>
      </c>
      <c r="D19" s="34">
        <v>84</v>
      </c>
      <c r="E19" s="33">
        <v>85</v>
      </c>
      <c r="F19" s="33"/>
      <c r="G19" s="35">
        <v>86</v>
      </c>
    </row>
    <row r="20" spans="1:7" x14ac:dyDescent="0.2">
      <c r="A20" t="s">
        <v>8</v>
      </c>
      <c r="B20" s="25">
        <v>56</v>
      </c>
      <c r="C20" s="24">
        <v>66</v>
      </c>
      <c r="D20" s="25">
        <v>67</v>
      </c>
      <c r="E20" s="24">
        <v>69.5</v>
      </c>
      <c r="F20" s="24"/>
      <c r="G20" s="24">
        <v>67.5</v>
      </c>
    </row>
    <row r="21" spans="1:7" x14ac:dyDescent="0.2">
      <c r="A21" t="s">
        <v>9</v>
      </c>
      <c r="B21" s="25">
        <v>21</v>
      </c>
      <c r="C21" s="24"/>
      <c r="D21" s="25">
        <v>21</v>
      </c>
      <c r="E21" s="24">
        <v>21.5</v>
      </c>
      <c r="F21" s="24"/>
      <c r="G21" s="24">
        <v>20.5</v>
      </c>
    </row>
    <row r="22" spans="1:7" x14ac:dyDescent="0.2">
      <c r="A22" t="s">
        <v>10</v>
      </c>
      <c r="B22" s="25">
        <v>44</v>
      </c>
      <c r="C22" s="24">
        <v>50</v>
      </c>
      <c r="D22" s="25">
        <v>47</v>
      </c>
      <c r="E22" s="24">
        <v>47</v>
      </c>
      <c r="F22" s="24"/>
      <c r="G22" s="24">
        <v>45</v>
      </c>
    </row>
    <row r="23" spans="1:7" x14ac:dyDescent="0.2">
      <c r="A23" t="s">
        <v>11</v>
      </c>
      <c r="B23" s="25">
        <v>39</v>
      </c>
      <c r="C23" s="24">
        <v>55</v>
      </c>
      <c r="D23" s="25">
        <v>48</v>
      </c>
      <c r="E23" s="24">
        <v>57.5</v>
      </c>
      <c r="F23" s="24"/>
      <c r="G23" s="24">
        <v>52.5</v>
      </c>
    </row>
  </sheetData>
  <mergeCells count="5">
    <mergeCell ref="B1:H1"/>
    <mergeCell ref="B2:C2"/>
    <mergeCell ref="D2:E2"/>
    <mergeCell ref="I1:L1"/>
    <mergeCell ref="M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2022-03-16T20:08:02Z</dcterms:created>
  <dcterms:modified xsi:type="dcterms:W3CDTF">2022-05-03T12:51:02Z</dcterms:modified>
</cp:coreProperties>
</file>